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52C7A02E-1CF8-4E50-890C-F0E638B051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" i="2" l="1"/>
  <c r="AV3" i="2"/>
  <c r="AC3" i="2"/>
  <c r="V3" i="2"/>
  <c r="O3" i="2"/>
  <c r="H3" i="2"/>
  <c r="AU3" i="2"/>
  <c r="AT3" i="2"/>
  <c r="AB3" i="2"/>
  <c r="AI3" i="2"/>
  <c r="U3" i="2"/>
  <c r="N3" i="2"/>
  <c r="G3" i="2"/>
  <c r="AX3" i="2" l="1"/>
  <c r="AW3" i="2"/>
  <c r="AQ3" i="2" l="1"/>
  <c r="AP3" i="2"/>
  <c r="AO3" i="2"/>
  <c r="AR3" i="2" l="1"/>
  <c r="AS3" i="2"/>
</calcChain>
</file>

<file path=xl/sharedStrings.xml><?xml version="1.0" encoding="utf-8"?>
<sst xmlns="http://schemas.openxmlformats.org/spreadsheetml/2006/main" count="77" uniqueCount="19">
  <si>
    <t>ИП</t>
  </si>
  <si>
    <t>Кашинский МО</t>
  </si>
  <si>
    <r>
      <t xml:space="preserve"> </t>
    </r>
    <r>
      <rPr>
        <b/>
        <sz val="10"/>
        <color rgb="FF000000"/>
        <rFont val="Times New Roman"/>
        <family val="1"/>
        <charset val="204"/>
      </rPr>
      <t>Средние</t>
    </r>
    <r>
      <rPr>
        <sz val="10"/>
        <color indexed="8"/>
        <rFont val="Times New Roman"/>
        <family val="1"/>
        <charset val="204"/>
      </rPr>
      <t xml:space="preserve"> юр.лица</t>
    </r>
  </si>
  <si>
    <r>
      <rPr>
        <b/>
        <sz val="10"/>
        <color rgb="FF000000"/>
        <rFont val="Times New Roman"/>
        <family val="1"/>
        <charset val="204"/>
      </rPr>
      <t>Микро</t>
    </r>
    <r>
      <rPr>
        <sz val="10"/>
        <color indexed="8"/>
        <rFont val="Times New Roman"/>
        <family val="1"/>
        <charset val="204"/>
      </rPr>
      <t>предприятия</t>
    </r>
  </si>
  <si>
    <r>
      <rPr>
        <b/>
        <sz val="10"/>
        <color rgb="FF000000"/>
        <rFont val="Times New Roman"/>
        <family val="1"/>
        <charset val="204"/>
      </rPr>
      <t>Малые</t>
    </r>
    <r>
      <rPr>
        <sz val="10"/>
        <color indexed="8"/>
        <rFont val="Times New Roman"/>
        <family val="1"/>
        <charset val="204"/>
      </rPr>
      <t xml:space="preserve"> юр. лица</t>
    </r>
  </si>
  <si>
    <t>за 2022</t>
  </si>
  <si>
    <t>за 2020</t>
  </si>
  <si>
    <t>за 2021</t>
  </si>
  <si>
    <t>созданые</t>
  </si>
  <si>
    <t>динамика 21 к 20</t>
  </si>
  <si>
    <t>Динамика вновь созданых по субъектам МСП</t>
  </si>
  <si>
    <t>динамика 2022 к 2021</t>
  </si>
  <si>
    <t>за 2023</t>
  </si>
  <si>
    <r>
      <rPr>
        <b/>
        <sz val="10"/>
        <color rgb="FF000000"/>
        <rFont val="Times New Roman"/>
        <family val="1"/>
        <charset val="204"/>
      </rPr>
      <t>Малые</t>
    </r>
    <r>
      <rPr>
        <sz val="10"/>
        <color indexed="8"/>
        <rFont val="Times New Roman"/>
        <family val="1"/>
        <charset val="204"/>
      </rPr>
      <t xml:space="preserve"> юр.лица</t>
    </r>
  </si>
  <si>
    <t>КФХ ЮЛ</t>
  </si>
  <si>
    <t>динамика 23 к 22</t>
  </si>
  <si>
    <r>
      <rPr>
        <b/>
        <sz val="10"/>
        <color theme="1"/>
        <rFont val="Times New Roman"/>
        <family val="1"/>
        <charset val="204"/>
      </rPr>
      <t>Общее количество</t>
    </r>
    <r>
      <rPr>
        <sz val="10"/>
        <color theme="1"/>
        <rFont val="Times New Roman"/>
        <family val="1"/>
        <charset val="204"/>
      </rPr>
      <t xml:space="preserve"> субъектов МСП </t>
    </r>
  </si>
  <si>
    <t>за 2024</t>
  </si>
  <si>
    <t>динамика 24 к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</si>
</sst>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D484-492A-47FB-BF29-5310AE1D7EC3}">
  <sheetPr>
    <pageSetUpPr fitToPage="1"/>
  </sheetPr>
  <dimension ref="A1:AX3"/>
  <sheetViews>
    <sheetView tabSelected="1" zoomScaleNormal="100" workbookViewId="0">
      <pane xSplit="1" topLeftCell="B1" activePane="topRight" state="frozen"/>
      <selection pane="topRight" activeCell="A4" sqref="A4:XFD33"/>
    </sheetView>
  </sheetViews>
  <sheetFormatPr defaultRowHeight="15" x14ac:dyDescent="0.25"/>
  <cols>
    <col min="1" max="1" width="21.7109375" style="5" customWidth="1"/>
    <col min="2" max="2" width="8.28515625" customWidth="1"/>
    <col min="3" max="6" width="8.28515625" style="11" customWidth="1"/>
    <col min="7" max="7" width="8.7109375" style="17" hidden="1" customWidth="1"/>
    <col min="8" max="8" width="8.7109375" style="17" customWidth="1"/>
    <col min="9" max="9" width="10" customWidth="1"/>
    <col min="10" max="13" width="10" style="11" customWidth="1"/>
    <col min="14" max="14" width="8.7109375" style="17" hidden="1" customWidth="1"/>
    <col min="15" max="15" width="8.7109375" style="17" customWidth="1"/>
    <col min="16" max="16" width="10.28515625" customWidth="1"/>
    <col min="17" max="20" width="10.28515625" style="11" customWidth="1"/>
    <col min="21" max="21" width="8.7109375" style="17" hidden="1" customWidth="1"/>
    <col min="22" max="22" width="8.7109375" style="17" customWidth="1"/>
    <col min="23" max="27" width="7.28515625" style="8" customWidth="1"/>
    <col min="28" max="28" width="8.42578125" style="8" hidden="1" customWidth="1"/>
    <col min="29" max="29" width="8.42578125" style="40" customWidth="1"/>
    <col min="30" max="30" width="7.28515625" style="8" customWidth="1"/>
    <col min="31" max="34" width="7.28515625" style="14" customWidth="1"/>
    <col min="35" max="35" width="8.7109375" hidden="1" customWidth="1"/>
    <col min="36" max="36" width="8.7109375" customWidth="1"/>
    <col min="37" max="37" width="8.7109375" hidden="1" customWidth="1"/>
    <col min="38" max="39" width="11.42578125" hidden="1" customWidth="1"/>
    <col min="40" max="40" width="9.140625" hidden="1" customWidth="1"/>
    <col min="41" max="41" width="7.28515625" hidden="1" customWidth="1"/>
    <col min="42" max="43" width="7.28515625" style="11" hidden="1" customWidth="1"/>
    <col min="44" max="45" width="10.42578125" hidden="1" customWidth="1"/>
    <col min="46" max="46" width="12.28515625" style="26" customWidth="1"/>
    <col min="47" max="47" width="10.85546875" style="26" bestFit="1" customWidth="1"/>
    <col min="48" max="48" width="10.85546875" style="26" customWidth="1"/>
    <col min="49" max="49" width="9.85546875" hidden="1" customWidth="1"/>
    <col min="50" max="50" width="9.5703125" customWidth="1"/>
    <col min="51" max="51" width="15.5703125" bestFit="1" customWidth="1"/>
    <col min="52" max="52" width="12" customWidth="1"/>
    <col min="53" max="53" width="11.85546875" bestFit="1" customWidth="1"/>
    <col min="54" max="54" width="10" customWidth="1"/>
    <col min="55" max="55" width="12.5703125" bestFit="1" customWidth="1"/>
    <col min="56" max="56" width="13.140625" bestFit="1" customWidth="1"/>
    <col min="57" max="57" width="12.5703125" bestFit="1" customWidth="1"/>
    <col min="58" max="58" width="12.7109375" bestFit="1" customWidth="1"/>
    <col min="59" max="59" width="14.42578125" bestFit="1" customWidth="1"/>
    <col min="60" max="60" width="12" bestFit="1" customWidth="1"/>
    <col min="61" max="61" width="12.140625" bestFit="1" customWidth="1"/>
    <col min="62" max="62" width="11" bestFit="1" customWidth="1"/>
  </cols>
  <sheetData>
    <row r="1" spans="1:50" s="30" customFormat="1" ht="12.75" x14ac:dyDescent="0.2">
      <c r="B1" s="31" t="s">
        <v>6</v>
      </c>
      <c r="C1" s="32" t="s">
        <v>7</v>
      </c>
      <c r="D1" s="32" t="s">
        <v>5</v>
      </c>
      <c r="E1" s="32" t="s">
        <v>12</v>
      </c>
      <c r="F1" s="32" t="s">
        <v>17</v>
      </c>
      <c r="G1" s="33"/>
      <c r="H1" s="33"/>
      <c r="I1" s="31" t="s">
        <v>6</v>
      </c>
      <c r="J1" s="32" t="s">
        <v>7</v>
      </c>
      <c r="K1" s="32" t="s">
        <v>5</v>
      </c>
      <c r="L1" s="32" t="s">
        <v>12</v>
      </c>
      <c r="M1" s="32" t="s">
        <v>17</v>
      </c>
      <c r="N1" s="33"/>
      <c r="O1" s="33"/>
      <c r="P1" s="31" t="s">
        <v>6</v>
      </c>
      <c r="Q1" s="32" t="s">
        <v>7</v>
      </c>
      <c r="R1" s="32" t="s">
        <v>5</v>
      </c>
      <c r="S1" s="32" t="s">
        <v>12</v>
      </c>
      <c r="T1" s="32" t="s">
        <v>17</v>
      </c>
      <c r="U1" s="33"/>
      <c r="V1" s="33"/>
      <c r="W1" s="31" t="s">
        <v>6</v>
      </c>
      <c r="X1" s="31" t="s">
        <v>7</v>
      </c>
      <c r="Y1" s="31" t="s">
        <v>5</v>
      </c>
      <c r="Z1" s="31" t="s">
        <v>12</v>
      </c>
      <c r="AA1" s="32" t="s">
        <v>17</v>
      </c>
      <c r="AB1" s="31"/>
      <c r="AC1" s="39"/>
      <c r="AD1" s="31" t="s">
        <v>6</v>
      </c>
      <c r="AE1" s="32" t="s">
        <v>7</v>
      </c>
      <c r="AF1" s="34" t="s">
        <v>5</v>
      </c>
      <c r="AG1" s="34" t="s">
        <v>12</v>
      </c>
      <c r="AH1" s="34" t="s">
        <v>17</v>
      </c>
      <c r="AI1" s="35"/>
      <c r="AJ1" s="35"/>
      <c r="AK1" s="31" t="s">
        <v>5</v>
      </c>
      <c r="AO1" s="31" t="s">
        <v>6</v>
      </c>
      <c r="AP1" s="32" t="s">
        <v>7</v>
      </c>
      <c r="AQ1" s="32" t="s">
        <v>5</v>
      </c>
      <c r="AT1" s="36" t="s">
        <v>5</v>
      </c>
      <c r="AU1" s="36" t="s">
        <v>12</v>
      </c>
      <c r="AV1" s="34" t="s">
        <v>17</v>
      </c>
      <c r="AW1" s="35"/>
    </row>
    <row r="2" spans="1:50" s="1" customFormat="1" ht="51" x14ac:dyDescent="0.25">
      <c r="A2" s="6"/>
      <c r="B2" s="4" t="s">
        <v>2</v>
      </c>
      <c r="C2" s="10" t="s">
        <v>2</v>
      </c>
      <c r="D2" s="10" t="s">
        <v>2</v>
      </c>
      <c r="E2" s="10" t="s">
        <v>2</v>
      </c>
      <c r="F2" s="10" t="s">
        <v>2</v>
      </c>
      <c r="G2" s="18" t="s">
        <v>15</v>
      </c>
      <c r="H2" s="18" t="s">
        <v>18</v>
      </c>
      <c r="I2" s="4" t="s">
        <v>4</v>
      </c>
      <c r="J2" s="10" t="s">
        <v>4</v>
      </c>
      <c r="K2" s="10" t="s">
        <v>4</v>
      </c>
      <c r="L2" s="10" t="s">
        <v>13</v>
      </c>
      <c r="M2" s="10" t="s">
        <v>13</v>
      </c>
      <c r="N2" s="18" t="s">
        <v>15</v>
      </c>
      <c r="O2" s="18" t="s">
        <v>18</v>
      </c>
      <c r="P2" s="4" t="s">
        <v>3</v>
      </c>
      <c r="Q2" s="10" t="s">
        <v>3</v>
      </c>
      <c r="R2" s="10" t="s">
        <v>3</v>
      </c>
      <c r="S2" s="10" t="s">
        <v>3</v>
      </c>
      <c r="T2" s="10" t="s">
        <v>3</v>
      </c>
      <c r="U2" s="18" t="s">
        <v>15</v>
      </c>
      <c r="V2" s="18" t="s">
        <v>18</v>
      </c>
      <c r="W2" s="3" t="s">
        <v>14</v>
      </c>
      <c r="X2" s="3" t="s">
        <v>14</v>
      </c>
      <c r="Y2" s="3" t="s">
        <v>14</v>
      </c>
      <c r="Z2" s="3" t="s">
        <v>14</v>
      </c>
      <c r="AA2" s="3" t="s">
        <v>14</v>
      </c>
      <c r="AB2" s="4" t="s">
        <v>15</v>
      </c>
      <c r="AC2" s="38" t="s">
        <v>18</v>
      </c>
      <c r="AD2" s="3" t="s">
        <v>0</v>
      </c>
      <c r="AE2" s="12" t="s">
        <v>0</v>
      </c>
      <c r="AF2" s="13" t="s">
        <v>0</v>
      </c>
      <c r="AG2" s="13" t="s">
        <v>0</v>
      </c>
      <c r="AH2" s="13" t="s">
        <v>0</v>
      </c>
      <c r="AI2" s="4" t="s">
        <v>15</v>
      </c>
      <c r="AJ2" s="18" t="s">
        <v>18</v>
      </c>
      <c r="AK2" s="4" t="s">
        <v>8</v>
      </c>
      <c r="AO2" s="45" t="s">
        <v>10</v>
      </c>
      <c r="AP2" s="45"/>
      <c r="AQ2" s="45"/>
      <c r="AR2" s="4" t="s">
        <v>9</v>
      </c>
      <c r="AS2" s="23" t="s">
        <v>11</v>
      </c>
      <c r="AT2" s="7" t="s">
        <v>16</v>
      </c>
      <c r="AU2" s="7" t="s">
        <v>16</v>
      </c>
      <c r="AV2" s="7" t="s">
        <v>16</v>
      </c>
      <c r="AW2" s="4" t="s">
        <v>15</v>
      </c>
      <c r="AX2" s="18" t="s">
        <v>18</v>
      </c>
    </row>
    <row r="3" spans="1:50" x14ac:dyDescent="0.25">
      <c r="A3" s="9" t="s">
        <v>1</v>
      </c>
      <c r="B3" s="6">
        <v>3</v>
      </c>
      <c r="C3" s="6">
        <v>2</v>
      </c>
      <c r="D3" s="6">
        <v>2</v>
      </c>
      <c r="E3" s="6">
        <v>2</v>
      </c>
      <c r="F3" s="6">
        <v>2</v>
      </c>
      <c r="G3" s="20">
        <f t="shared" ref="G3" si="0">E3/D3*100</f>
        <v>100</v>
      </c>
      <c r="H3" s="20">
        <f t="shared" ref="H3" si="1">F3/E3*100</f>
        <v>100</v>
      </c>
      <c r="I3" s="6">
        <v>18</v>
      </c>
      <c r="J3" s="6">
        <v>18</v>
      </c>
      <c r="K3" s="6">
        <v>18</v>
      </c>
      <c r="L3" s="6">
        <v>18</v>
      </c>
      <c r="M3" s="6">
        <v>17</v>
      </c>
      <c r="N3" s="21">
        <f t="shared" ref="N3" si="2">L3/K3*100</f>
        <v>100</v>
      </c>
      <c r="O3" s="43">
        <f t="shared" ref="O3" si="3">M3/L3*100</f>
        <v>94.444444444444443</v>
      </c>
      <c r="P3" s="6">
        <v>113</v>
      </c>
      <c r="Q3" s="6">
        <v>103</v>
      </c>
      <c r="R3" s="6">
        <v>99</v>
      </c>
      <c r="S3" s="6">
        <v>94</v>
      </c>
      <c r="T3" s="6">
        <v>96</v>
      </c>
      <c r="U3" s="19">
        <f t="shared" ref="U3" si="4">S3/R3*100</f>
        <v>94.949494949494948</v>
      </c>
      <c r="V3" s="37">
        <f t="shared" ref="V3" si="5">T3/S3*100</f>
        <v>102.12765957446808</v>
      </c>
      <c r="W3" s="6">
        <v>3</v>
      </c>
      <c r="X3" s="6">
        <v>3</v>
      </c>
      <c r="Y3" s="6">
        <v>3</v>
      </c>
      <c r="Z3" s="6">
        <v>3</v>
      </c>
      <c r="AA3" s="6">
        <v>2</v>
      </c>
      <c r="AB3" s="27">
        <f t="shared" ref="AB3" si="6">Z3/Y3*100</f>
        <v>100</v>
      </c>
      <c r="AC3" s="44">
        <f t="shared" ref="AC3" si="7">AA3/Z3*100</f>
        <v>66.666666666666657</v>
      </c>
      <c r="AD3" s="6">
        <v>482</v>
      </c>
      <c r="AE3" s="6">
        <v>445</v>
      </c>
      <c r="AF3" s="28">
        <v>450</v>
      </c>
      <c r="AG3" s="28">
        <v>438</v>
      </c>
      <c r="AH3" s="28">
        <v>456</v>
      </c>
      <c r="AI3" s="22">
        <f t="shared" ref="AI3" si="8">AG3/AF3*100</f>
        <v>97.333333333333343</v>
      </c>
      <c r="AJ3" s="41">
        <f t="shared" ref="AJ3" si="9">AH3/AG3*100</f>
        <v>104.10958904109589</v>
      </c>
      <c r="AK3" s="2">
        <v>74</v>
      </c>
      <c r="AO3" s="2">
        <f t="shared" ref="AO3" si="10">B3+I3+P3+AD3</f>
        <v>616</v>
      </c>
      <c r="AP3" s="15">
        <f t="shared" ref="AP3" si="11">C3+J3+Q3+AE3</f>
        <v>568</v>
      </c>
      <c r="AQ3" s="15">
        <f t="shared" ref="AQ3" si="12">D3+K3+R3+AF3</f>
        <v>569</v>
      </c>
      <c r="AR3" s="16">
        <f t="shared" ref="AR3" si="13">AP3/AO3*100</f>
        <v>92.20779220779221</v>
      </c>
      <c r="AS3" s="24">
        <f t="shared" ref="AS3" si="14">AQ3/AP3*100</f>
        <v>100.17605633802818</v>
      </c>
      <c r="AT3" s="25">
        <f t="shared" ref="AT3" si="15">D3+K3+R3+Y3+AF3</f>
        <v>572</v>
      </c>
      <c r="AU3" s="25">
        <f t="shared" ref="AU3" si="16">E3+L3+S3+Z3+AG3</f>
        <v>555</v>
      </c>
      <c r="AV3" s="25">
        <f t="shared" ref="AV3" si="17">F3+M3+T3+AA3+AH3</f>
        <v>573</v>
      </c>
      <c r="AW3" s="29">
        <f t="shared" ref="AW3" si="18">AU3/AT3*100</f>
        <v>97.027972027972027</v>
      </c>
      <c r="AX3" s="42">
        <f t="shared" ref="AX3" si="19">AV3/AU3*100</f>
        <v>103.24324324324323</v>
      </c>
    </row>
  </sheetData>
  <mergeCells count="1">
    <mergeCell ref="AO2:AQ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2025-07-03T08:39:30Z</dcterms:modified>
</cp:coreProperties>
</file>